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2995" windowHeight="9525"/>
  </bookViews>
  <sheets>
    <sheet name="Rekapitulace+" sheetId="5" r:id="rId1"/>
  </sheets>
  <calcPr calcId="125725" fullPrecision="0"/>
</workbook>
</file>

<file path=xl/calcChain.xml><?xml version="1.0" encoding="utf-8"?>
<calcChain xmlns="http://schemas.openxmlformats.org/spreadsheetml/2006/main">
  <c r="G115" i="5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4"/>
  <c r="G33"/>
  <c r="G32"/>
  <c r="G31"/>
  <c r="G116" l="1"/>
  <c r="G17" s="1"/>
  <c r="G35"/>
  <c r="G7" s="1"/>
  <c r="F8" s="1"/>
  <c r="G8" s="1"/>
  <c r="G15" s="1"/>
  <c r="G76"/>
  <c r="G10" s="1"/>
  <c r="F12" s="1"/>
  <c r="G12" s="1"/>
  <c r="G113"/>
  <c r="G13" s="1"/>
  <c r="F11" l="1"/>
  <c r="G11" s="1"/>
  <c r="H13" s="1"/>
  <c r="F14" s="1"/>
  <c r="G14" s="1"/>
  <c r="F9"/>
  <c r="G9" s="1"/>
  <c r="G16" l="1"/>
  <c r="G18" s="1"/>
  <c r="H18" l="1"/>
  <c r="G23"/>
  <c r="F24" s="1"/>
  <c r="G24" s="1"/>
  <c r="G25" s="1"/>
</calcChain>
</file>

<file path=xl/sharedStrings.xml><?xml version="1.0" encoding="utf-8"?>
<sst xmlns="http://schemas.openxmlformats.org/spreadsheetml/2006/main" count="200" uniqueCount="112">
  <si>
    <t>ks</t>
  </si>
  <si>
    <t>rozv.R-skl vč.náplně</t>
  </si>
  <si>
    <t>m</t>
  </si>
  <si>
    <t>kabel CYKY 3x1,5</t>
  </si>
  <si>
    <t>kabel CYKY 3x2,5</t>
  </si>
  <si>
    <t>kabel CYKY 5x2,5</t>
  </si>
  <si>
    <t>kabel CYKY 5x4</t>
  </si>
  <si>
    <t>svítidlo LED např.BRSB KO480V3 37W/3299lm</t>
  </si>
  <si>
    <t>svítidlo LED např.MODUS PL5000M2W 41W/4800lm</t>
  </si>
  <si>
    <t>svítidlo LED např.MODUS PL7000L2W 63W/6900lm</t>
  </si>
  <si>
    <t>svítidlo LED např.BRSB KO375 28WW s pohyb.čidlem</t>
  </si>
  <si>
    <t>krabice univerz/rozvodka KU68-1903 vč.KO68 +S66</t>
  </si>
  <si>
    <t>krabicová rozvodka KR97/5 vč.KO97V +SP96</t>
  </si>
  <si>
    <t>krabice odbočná KO100 vč.KO100V</t>
  </si>
  <si>
    <t>krabice D9020/CR IP54 88x88x53mm 4xESt13,5 prázdná</t>
  </si>
  <si>
    <t>krabice K9060/CR IP54 139x119x70mm 3xESt21 prázdná</t>
  </si>
  <si>
    <t>trubka PVC tuhá nízké namáhání 1520 KA</t>
  </si>
  <si>
    <t>bezpečnostní tabulka plast</t>
  </si>
  <si>
    <t>trubka ohebná PVC superflex 1220</t>
  </si>
  <si>
    <t>svítidlo nouzové LED 4W</t>
  </si>
  <si>
    <t>SESTAVA  zásuvka 16A/250Vstř Time IP44</t>
  </si>
  <si>
    <t>strojek zásuvka 16A/250Vstř 5518E-A02999 IP44</t>
  </si>
  <si>
    <t>rámeček pro 1přístroj Time 3901F-A00941 IP44 bílá</t>
  </si>
  <si>
    <t>zásuvka nástěnná 5pól/16A/400V/IP44  IZ 1653</t>
  </si>
  <si>
    <t>SESTAVA  přepínač 10A/250Vstř řazení6 IP44 Time</t>
  </si>
  <si>
    <t>strojek přepínač 10A/250Vstř 3558E-A06940 ř.6 IP44</t>
  </si>
  <si>
    <t>SESTAVA  přepínač 10A/250Vstř řazení5 IP44 Time</t>
  </si>
  <si>
    <t>strojek přepínač 10A/250Vstř 3558E-A05940 ř.5 IP44</t>
  </si>
  <si>
    <t>Žlab MERKUR  50/50 GZ  vč.podpěr</t>
  </si>
  <si>
    <t>M</t>
  </si>
  <si>
    <t>svorka zemnící Bernard/ZSA16</t>
  </si>
  <si>
    <t>pásek Cu ke svorce Bernard</t>
  </si>
  <si>
    <t>trubka ohebná PVC superflex 1216E</t>
  </si>
  <si>
    <t>kabel JYTY 3x1</t>
  </si>
  <si>
    <t>kabel SYKFY 3x2x0,5</t>
  </si>
  <si>
    <t>vodič CY 4  /H07V-U/</t>
  </si>
  <si>
    <t>kabel CYKY 2x1,5</t>
  </si>
  <si>
    <t>vodič Cu(-CY,CYA) pevně uložený do 1x35</t>
  </si>
  <si>
    <t>rozv. osazení</t>
  </si>
  <si>
    <t>kabel Cu(-CYKY) pod omítkou do 2x4/3x2,5/5x1,5</t>
  </si>
  <si>
    <t>kabel Cu(-CYKY) pod omítkou do 5x6</t>
  </si>
  <si>
    <t>svítidlo zářivkové bytové stropní/2 zdroje</t>
  </si>
  <si>
    <t>přepínač zapuštěný vč.zapojení sériový/řazení 5-5A</t>
  </si>
  <si>
    <t>přepínač zapuštěný vč.zapojení střídavý/řazení 6</t>
  </si>
  <si>
    <t>zásuvka domovní zapuštěná vč.zapojení</t>
  </si>
  <si>
    <t>ukončení v rozvaděči vč.zapojení vodiče do 2,5mm2</t>
  </si>
  <si>
    <t>ukončení v rozvaděči vč.zapojení vodiče do 6mm2</t>
  </si>
  <si>
    <t>ukončení kabelu v ucpávce do P21</t>
  </si>
  <si>
    <t>ukončení kabelu v ucpávce do P36</t>
  </si>
  <si>
    <t>krabice přístrojová bez zapojení</t>
  </si>
  <si>
    <t>krabicová rozvodka vč.svorkovn.a zapojení(-KR68)</t>
  </si>
  <si>
    <t>krabicová rozvodka vč.svorkovn.a zapojení(-KR97)</t>
  </si>
  <si>
    <t>krabice odbočná bez svorkovnice a zapojení(-KO125)</t>
  </si>
  <si>
    <t>krabice plast pro P rozvod bez zapojení 8110</t>
  </si>
  <si>
    <t>krabice plast pro P rozvod bez zapojení 8117</t>
  </si>
  <si>
    <t>trubka plast tuhá pevně uložená do průměru 25</t>
  </si>
  <si>
    <t>kabelový rošt do š.40cm</t>
  </si>
  <si>
    <t>nosná konstrukce přístroje do 10kg vč.zhotovení</t>
  </si>
  <si>
    <t>bezpečnostní tabulka plastová</t>
  </si>
  <si>
    <t>trubka plast ohebná,pod omítkou,typ 2316/pr.16</t>
  </si>
  <si>
    <t>zásuvka/přívodka průmyslová vč.zapojení 3P+N+Z/16A</t>
  </si>
  <si>
    <t>svorka na potrubí vč.pásku (Bernard)</t>
  </si>
  <si>
    <t>kabel NCEY/JYTY pevně uložený do 19x1</t>
  </si>
  <si>
    <t>kabel SYKY/SYKFY/JXFE/JXKE do 30x3x0,5 pevně ul.</t>
  </si>
  <si>
    <t>kabel(-CYKY) pevně uložený do 3x6/4x4/7x2,5</t>
  </si>
  <si>
    <t>poplatek za recyklaci svítidla</t>
  </si>
  <si>
    <t>p.č.</t>
  </si>
  <si>
    <t>č.položky</t>
  </si>
  <si>
    <t>popis položky</t>
  </si>
  <si>
    <t>mj.</t>
  </si>
  <si>
    <t>množství</t>
  </si>
  <si>
    <t xml:space="preserve">cena/mj.     </t>
  </si>
  <si>
    <t>cena celkem</t>
  </si>
  <si>
    <t>Dodávky zařízení</t>
  </si>
  <si>
    <t>součet</t>
  </si>
  <si>
    <t>Materiál elektromontážní</t>
  </si>
  <si>
    <t>Elektromontáže</t>
  </si>
  <si>
    <t>Ostatní náklady</t>
  </si>
  <si>
    <t>Soupis položek</t>
  </si>
  <si>
    <t>Rekapitulace ceny</t>
  </si>
  <si>
    <t>%</t>
  </si>
  <si>
    <t>základ</t>
  </si>
  <si>
    <t>cena /Kč/</t>
  </si>
  <si>
    <t>dodávky zařízení</t>
  </si>
  <si>
    <t>doprava dodávek</t>
  </si>
  <si>
    <t>přesun dodávek</t>
  </si>
  <si>
    <t>materiál elektromontážní</t>
  </si>
  <si>
    <t>prořez</t>
  </si>
  <si>
    <t>materiál podružný</t>
  </si>
  <si>
    <t>elektromontáže</t>
  </si>
  <si>
    <t>dodávky celkem</t>
  </si>
  <si>
    <t>materiál+výkony celkem</t>
  </si>
  <si>
    <t>ostatní náklady</t>
  </si>
  <si>
    <t>kompletační činnost</t>
  </si>
  <si>
    <t>revize</t>
  </si>
  <si>
    <t>cena bez DPH</t>
  </si>
  <si>
    <t>DPH základní sazba</t>
  </si>
  <si>
    <t>CENA vč.DPH (Kč)</t>
  </si>
  <si>
    <t xml:space="preserve">projekty - prováděcí, výrobní, skut.provedení </t>
  </si>
  <si>
    <t>PPV pro elektromontáže, přidřuž.výkony, zrdnic.výpomoci,...</t>
  </si>
  <si>
    <t>Pozn.: svítidla 5let záruka a životnost zdrojů po 50tis.hod 80%!!!</t>
  </si>
  <si>
    <t>celkem</t>
  </si>
  <si>
    <t>ZÁKLADNÍ ŠKOLA MILÍN - STAVEBNÍ ÚPRAVY</t>
  </si>
  <si>
    <t>Odborné učebny, bezbarierovost stavby</t>
  </si>
  <si>
    <t>elektročást</t>
  </si>
  <si>
    <t>stáv.rozv.R,úprava,nový vývodový jistič 20A/3f</t>
  </si>
  <si>
    <t>dodávka+mont.rozvod školní zvonky rozšíření o 1ks</t>
  </si>
  <si>
    <t>dodávka+mont.rozvod školní rozhlas 1x reproduktor</t>
  </si>
  <si>
    <t xml:space="preserve">Pozn.: </t>
  </si>
  <si>
    <t>Rozpočet odpovídá rozpracovanosti PD ve stupni DSP, pro provedení stavby se musí upřesnit !</t>
  </si>
  <si>
    <t>SO - 02 :  SKLENÍK</t>
  </si>
  <si>
    <t>krabice univerzální/přístrojová KP67/2</t>
  </si>
</sst>
</file>

<file path=xl/styles.xml><?xml version="1.0" encoding="utf-8"?>
<styleSheet xmlns="http://schemas.openxmlformats.org/spreadsheetml/2006/main">
  <numFmts count="4">
    <numFmt numFmtId="164" formatCode="000000000"/>
    <numFmt numFmtId="165" formatCode="0.00;0.00;"/>
    <numFmt numFmtId="166" formatCode="#\ ###\ ##0;#\ ###\ ##0;"/>
    <numFmt numFmtId="167" formatCode="##\ ###\ ##0;##\ ###\ ##0;"/>
  </numFmts>
  <fonts count="2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1"/>
      <color rgb="FF9C65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1"/>
      <name val="Times New Roman CE"/>
      <charset val="238"/>
    </font>
    <font>
      <b/>
      <sz val="11"/>
      <color theme="1"/>
      <name val="Times New Roman CE"/>
      <charset val="238"/>
    </font>
    <font>
      <b/>
      <sz val="12"/>
      <color theme="1"/>
      <name val="Times New Roman CE"/>
      <charset val="238"/>
    </font>
    <font>
      <b/>
      <sz val="16"/>
      <color theme="1"/>
      <name val="Times New Roman CE"/>
      <charset val="238"/>
    </font>
    <font>
      <b/>
      <sz val="10"/>
      <color theme="1"/>
      <name val="Times New Roman CE"/>
      <charset val="238"/>
    </font>
    <font>
      <sz val="10"/>
      <color theme="1"/>
      <name val="Times New Roman CE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2">
    <xf numFmtId="0" fontId="0" fillId="0" borderId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3" fillId="0" borderId="32" applyNumberFormat="0" applyFill="0" applyAlignment="0" applyProtection="0"/>
    <xf numFmtId="0" fontId="4" fillId="21" borderId="0" applyNumberFormat="0" applyBorder="0" applyAlignment="0" applyProtection="0"/>
    <xf numFmtId="0" fontId="5" fillId="22" borderId="33" applyNumberFormat="0" applyAlignment="0" applyProtection="0"/>
    <xf numFmtId="0" fontId="6" fillId="0" borderId="34" applyNumberFormat="0" applyFill="0" applyAlignment="0" applyProtection="0"/>
    <xf numFmtId="0" fontId="7" fillId="0" borderId="35" applyNumberFormat="0" applyFill="0" applyAlignment="0" applyProtection="0"/>
    <xf numFmtId="0" fontId="8" fillId="0" borderId="36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23" borderId="0" applyNumberFormat="0" applyBorder="0" applyAlignment="0" applyProtection="0"/>
    <xf numFmtId="0" fontId="1" fillId="24" borderId="37" applyNumberFormat="0" applyFont="0" applyAlignment="0" applyProtection="0"/>
    <xf numFmtId="0" fontId="11" fillId="0" borderId="38" applyNumberFormat="0" applyFill="0" applyAlignment="0" applyProtection="0"/>
    <xf numFmtId="0" fontId="12" fillId="25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6" borderId="39" applyNumberFormat="0" applyAlignment="0" applyProtection="0"/>
    <xf numFmtId="0" fontId="15" fillId="27" borderId="39" applyNumberFormat="0" applyAlignment="0" applyProtection="0"/>
    <xf numFmtId="0" fontId="16" fillId="27" borderId="40" applyNumberFormat="0" applyAlignment="0" applyProtection="0"/>
    <xf numFmtId="0" fontId="17" fillId="0" borderId="0" applyNumberFormat="0" applyFill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</cellStyleXfs>
  <cellXfs count="82">
    <xf numFmtId="0" fontId="0" fillId="0" borderId="0" xfId="0"/>
    <xf numFmtId="0" fontId="18" fillId="0" borderId="0" xfId="0" applyFont="1"/>
    <xf numFmtId="2" fontId="18" fillId="0" borderId="0" xfId="0" applyNumberFormat="1" applyFont="1"/>
    <xf numFmtId="0" fontId="21" fillId="0" borderId="0" xfId="0" applyFont="1" applyAlignment="1">
      <alignment vertical="center"/>
    </xf>
    <xf numFmtId="0" fontId="22" fillId="0" borderId="0" xfId="0" applyFont="1"/>
    <xf numFmtId="0" fontId="22" fillId="0" borderId="0" xfId="0" quotePrefix="1" applyFont="1"/>
    <xf numFmtId="0" fontId="18" fillId="0" borderId="1" xfId="0" applyFont="1" applyBorder="1"/>
    <xf numFmtId="49" fontId="18" fillId="0" borderId="1" xfId="0" applyNumberFormat="1" applyFont="1" applyBorder="1"/>
    <xf numFmtId="164" fontId="18" fillId="0" borderId="1" xfId="0" applyNumberFormat="1" applyFont="1" applyBorder="1"/>
    <xf numFmtId="2" fontId="18" fillId="0" borderId="1" xfId="0" applyNumberFormat="1" applyFont="1" applyBorder="1"/>
    <xf numFmtId="49" fontId="18" fillId="0" borderId="2" xfId="0" applyNumberFormat="1" applyFont="1" applyBorder="1"/>
    <xf numFmtId="164" fontId="18" fillId="0" borderId="2" xfId="0" applyNumberFormat="1" applyFont="1" applyBorder="1"/>
    <xf numFmtId="2" fontId="18" fillId="0" borderId="2" xfId="0" applyNumberFormat="1" applyFont="1" applyBorder="1"/>
    <xf numFmtId="49" fontId="19" fillId="2" borderId="0" xfId="0" applyNumberFormat="1" applyFont="1" applyFill="1" applyBorder="1"/>
    <xf numFmtId="164" fontId="19" fillId="2" borderId="0" xfId="0" applyNumberFormat="1" applyFont="1" applyFill="1" applyBorder="1"/>
    <xf numFmtId="2" fontId="19" fillId="2" borderId="0" xfId="0" applyNumberFormat="1" applyFont="1" applyFill="1" applyBorder="1"/>
    <xf numFmtId="49" fontId="20" fillId="0" borderId="3" xfId="0" applyNumberFormat="1" applyFont="1" applyBorder="1"/>
    <xf numFmtId="164" fontId="20" fillId="0" borderId="3" xfId="0" applyNumberFormat="1" applyFont="1" applyBorder="1"/>
    <xf numFmtId="2" fontId="20" fillId="0" borderId="3" xfId="0" applyNumberFormat="1" applyFont="1" applyBorder="1"/>
    <xf numFmtId="0" fontId="18" fillId="0" borderId="4" xfId="0" applyFont="1" applyBorder="1"/>
    <xf numFmtId="164" fontId="18" fillId="0" borderId="4" xfId="0" applyNumberFormat="1" applyFont="1" applyBorder="1"/>
    <xf numFmtId="2" fontId="18" fillId="0" borderId="4" xfId="0" applyNumberFormat="1" applyFont="1" applyBorder="1"/>
    <xf numFmtId="0" fontId="18" fillId="0" borderId="5" xfId="0" applyFont="1" applyBorder="1"/>
    <xf numFmtId="165" fontId="18" fillId="0" borderId="6" xfId="0" applyNumberFormat="1" applyFont="1" applyBorder="1"/>
    <xf numFmtId="0" fontId="20" fillId="0" borderId="7" xfId="0" applyFont="1" applyBorder="1"/>
    <xf numFmtId="164" fontId="20" fillId="0" borderId="0" xfId="0" applyNumberFormat="1" applyFont="1" applyBorder="1"/>
    <xf numFmtId="0" fontId="20" fillId="0" borderId="0" xfId="0" applyFont="1" applyBorder="1"/>
    <xf numFmtId="2" fontId="20" fillId="0" borderId="0" xfId="0" applyNumberFormat="1" applyFont="1" applyBorder="1"/>
    <xf numFmtId="165" fontId="20" fillId="0" borderId="8" xfId="0" applyNumberFormat="1" applyFont="1" applyBorder="1"/>
    <xf numFmtId="0" fontId="18" fillId="0" borderId="9" xfId="0" applyFont="1" applyBorder="1"/>
    <xf numFmtId="165" fontId="18" fillId="0" borderId="10" xfId="0" applyNumberFormat="1" applyFont="1" applyBorder="1"/>
    <xf numFmtId="0" fontId="18" fillId="0" borderId="11" xfId="0" applyFont="1" applyBorder="1"/>
    <xf numFmtId="165" fontId="18" fillId="0" borderId="12" xfId="0" applyNumberFormat="1" applyFont="1" applyBorder="1"/>
    <xf numFmtId="0" fontId="19" fillId="2" borderId="7" xfId="0" applyFont="1" applyFill="1" applyBorder="1"/>
    <xf numFmtId="165" fontId="19" fillId="2" borderId="8" xfId="0" applyNumberFormat="1" applyFont="1" applyFill="1" applyBorder="1"/>
    <xf numFmtId="0" fontId="20" fillId="0" borderId="13" xfId="0" applyFont="1" applyBorder="1"/>
    <xf numFmtId="165" fontId="20" fillId="0" borderId="14" xfId="0" applyNumberFormat="1" applyFont="1" applyBorder="1"/>
    <xf numFmtId="0" fontId="19" fillId="2" borderId="15" xfId="0" applyFont="1" applyFill="1" applyBorder="1"/>
    <xf numFmtId="164" fontId="19" fillId="2" borderId="16" xfId="0" applyNumberFormat="1" applyFont="1" applyFill="1" applyBorder="1"/>
    <xf numFmtId="0" fontId="19" fillId="2" borderId="16" xfId="0" applyFont="1" applyFill="1" applyBorder="1"/>
    <xf numFmtId="2" fontId="19" fillId="2" borderId="16" xfId="0" applyNumberFormat="1" applyFont="1" applyFill="1" applyBorder="1"/>
    <xf numFmtId="165" fontId="19" fillId="2" borderId="17" xfId="0" applyNumberFormat="1" applyFont="1" applyFill="1" applyBorder="1"/>
    <xf numFmtId="0" fontId="21" fillId="2" borderId="0" xfId="0" applyFont="1" applyFill="1" applyAlignment="1">
      <alignment vertical="center"/>
    </xf>
    <xf numFmtId="0" fontId="23" fillId="0" borderId="0" xfId="0" applyFont="1"/>
    <xf numFmtId="167" fontId="18" fillId="0" borderId="0" xfId="0" applyNumberFormat="1" applyFont="1"/>
    <xf numFmtId="166" fontId="18" fillId="0" borderId="0" xfId="0" applyNumberFormat="1" applyFont="1"/>
    <xf numFmtId="0" fontId="21" fillId="2" borderId="19" xfId="0" applyFont="1" applyFill="1" applyBorder="1" applyAlignment="1">
      <alignment vertical="center"/>
    </xf>
    <xf numFmtId="0" fontId="21" fillId="2" borderId="18" xfId="0" applyFont="1" applyFill="1" applyBorder="1" applyAlignment="1">
      <alignment vertical="center"/>
    </xf>
    <xf numFmtId="2" fontId="21" fillId="2" borderId="18" xfId="0" applyNumberFormat="1" applyFont="1" applyFill="1" applyBorder="1" applyAlignment="1">
      <alignment vertical="center"/>
    </xf>
    <xf numFmtId="166" fontId="21" fillId="2" borderId="18" xfId="0" applyNumberFormat="1" applyFont="1" applyFill="1" applyBorder="1" applyAlignment="1">
      <alignment vertical="center"/>
    </xf>
    <xf numFmtId="167" fontId="21" fillId="2" borderId="20" xfId="0" applyNumberFormat="1" applyFont="1" applyFill="1" applyBorder="1" applyAlignment="1">
      <alignment vertical="center"/>
    </xf>
    <xf numFmtId="0" fontId="23" fillId="0" borderId="5" xfId="0" applyFont="1" applyBorder="1" applyAlignment="1">
      <alignment horizontal="right"/>
    </xf>
    <xf numFmtId="0" fontId="23" fillId="0" borderId="4" xfId="0" applyFont="1" applyBorder="1" applyAlignment="1">
      <alignment horizontal="right"/>
    </xf>
    <xf numFmtId="2" fontId="23" fillId="0" borderId="4" xfId="0" applyNumberFormat="1" applyFont="1" applyBorder="1" applyAlignment="1">
      <alignment horizontal="right"/>
    </xf>
    <xf numFmtId="166" fontId="23" fillId="0" borderId="4" xfId="0" applyNumberFormat="1" applyFont="1" applyBorder="1" applyAlignment="1">
      <alignment horizontal="right"/>
    </xf>
    <xf numFmtId="167" fontId="23" fillId="0" borderId="6" xfId="0" applyNumberFormat="1" applyFont="1" applyBorder="1" applyAlignment="1">
      <alignment horizontal="right"/>
    </xf>
    <xf numFmtId="0" fontId="23" fillId="0" borderId="9" xfId="0" applyFont="1" applyBorder="1"/>
    <xf numFmtId="49" fontId="23" fillId="0" borderId="21" xfId="0" applyNumberFormat="1" applyFont="1" applyBorder="1"/>
    <xf numFmtId="2" fontId="23" fillId="0" borderId="1" xfId="0" applyNumberFormat="1" applyFont="1" applyBorder="1"/>
    <xf numFmtId="166" fontId="23" fillId="0" borderId="1" xfId="0" applyNumberFormat="1" applyFont="1" applyBorder="1"/>
    <xf numFmtId="167" fontId="23" fillId="0" borderId="10" xfId="0" applyNumberFormat="1" applyFont="1" applyBorder="1"/>
    <xf numFmtId="0" fontId="23" fillId="0" borderId="22" xfId="0" applyFont="1" applyBorder="1"/>
    <xf numFmtId="49" fontId="23" fillId="0" borderId="23" xfId="0" applyNumberFormat="1" applyFont="1" applyBorder="1"/>
    <xf numFmtId="2" fontId="23" fillId="0" borderId="24" xfId="0" applyNumberFormat="1" applyFont="1" applyBorder="1"/>
    <xf numFmtId="166" fontId="23" fillId="0" borderId="24" xfId="0" applyNumberFormat="1" applyFont="1" applyBorder="1"/>
    <xf numFmtId="167" fontId="23" fillId="0" borderId="25" xfId="0" applyNumberFormat="1" applyFont="1" applyBorder="1"/>
    <xf numFmtId="0" fontId="23" fillId="2" borderId="19" xfId="0" applyFont="1" applyFill="1" applyBorder="1"/>
    <xf numFmtId="49" fontId="23" fillId="2" borderId="18" xfId="0" applyNumberFormat="1" applyFont="1" applyFill="1" applyBorder="1"/>
    <xf numFmtId="2" fontId="23" fillId="2" borderId="18" xfId="0" applyNumberFormat="1" applyFont="1" applyFill="1" applyBorder="1"/>
    <xf numFmtId="166" fontId="23" fillId="2" borderId="18" xfId="0" applyNumberFormat="1" applyFont="1" applyFill="1" applyBorder="1"/>
    <xf numFmtId="167" fontId="23" fillId="2" borderId="20" xfId="0" applyNumberFormat="1" applyFont="1" applyFill="1" applyBorder="1"/>
    <xf numFmtId="0" fontId="23" fillId="0" borderId="26" xfId="0" applyFont="1" applyBorder="1"/>
    <xf numFmtId="49" fontId="23" fillId="0" borderId="3" xfId="0" applyNumberFormat="1" applyFont="1" applyBorder="1"/>
    <xf numFmtId="2" fontId="23" fillId="0" borderId="27" xfId="0" applyNumberFormat="1" applyFont="1" applyBorder="1"/>
    <xf numFmtId="166" fontId="23" fillId="0" borderId="27" xfId="0" applyNumberFormat="1" applyFont="1" applyBorder="1"/>
    <xf numFmtId="167" fontId="23" fillId="0" borderId="28" xfId="0" applyNumberFormat="1" applyFont="1" applyBorder="1"/>
    <xf numFmtId="0" fontId="22" fillId="0" borderId="29" xfId="0" applyFont="1" applyBorder="1"/>
    <xf numFmtId="49" fontId="22" fillId="0" borderId="30" xfId="0" applyNumberFormat="1" applyFont="1" applyBorder="1"/>
    <xf numFmtId="2" fontId="22" fillId="0" borderId="30" xfId="0" applyNumberFormat="1" applyFont="1" applyBorder="1"/>
    <xf numFmtId="166" fontId="22" fillId="0" borderId="30" xfId="0" applyNumberFormat="1" applyFont="1" applyBorder="1"/>
    <xf numFmtId="167" fontId="22" fillId="0" borderId="31" xfId="0" applyNumberFormat="1" applyFont="1" applyBorder="1"/>
    <xf numFmtId="49" fontId="18" fillId="0" borderId="1" xfId="0" applyNumberFormat="1" applyFont="1" applyFill="1" applyBorder="1"/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19"/>
  <sheetViews>
    <sheetView tabSelected="1" workbookViewId="0">
      <selection activeCell="G20" sqref="G20:G22"/>
    </sheetView>
  </sheetViews>
  <sheetFormatPr defaultRowHeight="15"/>
  <cols>
    <col min="1" max="1" width="4" style="1" customWidth="1"/>
    <col min="2" max="2" width="10.7109375" style="1" customWidth="1"/>
    <col min="3" max="3" width="50.85546875" style="1" customWidth="1"/>
    <col min="4" max="4" width="3.28515625" style="1" customWidth="1"/>
    <col min="5" max="5" width="7.7109375" style="2" customWidth="1"/>
    <col min="6" max="6" width="8.42578125" style="45" customWidth="1"/>
    <col min="7" max="7" width="10.85546875" style="44" customWidth="1"/>
    <col min="8" max="8" width="10.42578125" style="1" hidden="1" customWidth="1"/>
    <col min="9" max="16384" width="9.140625" style="1"/>
  </cols>
  <sheetData>
    <row r="1" spans="1:8">
      <c r="A1" s="43"/>
      <c r="B1" s="5" t="s">
        <v>102</v>
      </c>
      <c r="C1" s="5"/>
      <c r="D1" s="5"/>
    </row>
    <row r="2" spans="1:8">
      <c r="A2" s="43"/>
      <c r="B2" s="5" t="s">
        <v>103</v>
      </c>
      <c r="C2" s="5"/>
      <c r="D2" s="5"/>
    </row>
    <row r="3" spans="1:8">
      <c r="A3" s="43"/>
      <c r="B3" s="5" t="s">
        <v>110</v>
      </c>
      <c r="C3" s="5"/>
      <c r="D3" s="5"/>
    </row>
    <row r="4" spans="1:8" ht="15.75" thickBot="1">
      <c r="A4" s="43"/>
      <c r="B4" s="4" t="s">
        <v>104</v>
      </c>
      <c r="C4" s="5"/>
      <c r="D4" s="5"/>
    </row>
    <row r="5" spans="1:8" s="3" customFormat="1" ht="33.950000000000003" customHeight="1" thickBot="1">
      <c r="A5" s="46" t="s">
        <v>79</v>
      </c>
      <c r="B5" s="47"/>
      <c r="C5" s="47"/>
      <c r="D5" s="47"/>
      <c r="E5" s="48"/>
      <c r="F5" s="49"/>
      <c r="G5" s="50"/>
    </row>
    <row r="6" spans="1:8" ht="15.75" thickBot="1">
      <c r="A6" s="51" t="s">
        <v>66</v>
      </c>
      <c r="B6" s="52"/>
      <c r="C6" s="52"/>
      <c r="D6" s="52"/>
      <c r="E6" s="53" t="s">
        <v>80</v>
      </c>
      <c r="F6" s="54" t="s">
        <v>81</v>
      </c>
      <c r="G6" s="55" t="s">
        <v>82</v>
      </c>
    </row>
    <row r="7" spans="1:8">
      <c r="A7" s="56">
        <v>1</v>
      </c>
      <c r="B7" s="57" t="s">
        <v>83</v>
      </c>
      <c r="C7" s="57"/>
      <c r="D7" s="57"/>
      <c r="E7" s="58"/>
      <c r="F7" s="59"/>
      <c r="G7" s="60">
        <f>SUM(G35)</f>
        <v>0</v>
      </c>
    </row>
    <row r="8" spans="1:8">
      <c r="A8" s="56">
        <v>2</v>
      </c>
      <c r="B8" s="57" t="s">
        <v>84</v>
      </c>
      <c r="C8" s="57"/>
      <c r="D8" s="57"/>
      <c r="E8" s="58">
        <v>3.6</v>
      </c>
      <c r="F8" s="59">
        <f>SUM(G7:G7)</f>
        <v>0</v>
      </c>
      <c r="G8" s="60">
        <f>E8*F8/100</f>
        <v>0</v>
      </c>
    </row>
    <row r="9" spans="1:8">
      <c r="A9" s="56">
        <v>3</v>
      </c>
      <c r="B9" s="57" t="s">
        <v>85</v>
      </c>
      <c r="C9" s="57"/>
      <c r="D9" s="57"/>
      <c r="E9" s="58">
        <v>1</v>
      </c>
      <c r="F9" s="59">
        <f>SUM(G7:G7)</f>
        <v>0</v>
      </c>
      <c r="G9" s="60">
        <f>E9*F9/100</f>
        <v>0</v>
      </c>
    </row>
    <row r="10" spans="1:8">
      <c r="A10" s="56">
        <v>4</v>
      </c>
      <c r="B10" s="57" t="s">
        <v>86</v>
      </c>
      <c r="C10" s="57"/>
      <c r="D10" s="57"/>
      <c r="E10" s="58"/>
      <c r="F10" s="59"/>
      <c r="G10" s="60">
        <f>SUM(G76)</f>
        <v>0</v>
      </c>
    </row>
    <row r="11" spans="1:8">
      <c r="A11" s="56">
        <v>5</v>
      </c>
      <c r="B11" s="57" t="s">
        <v>87</v>
      </c>
      <c r="C11" s="57"/>
      <c r="D11" s="57"/>
      <c r="E11" s="58">
        <v>5</v>
      </c>
      <c r="F11" s="59">
        <f>SUM(G10:G10)</f>
        <v>0</v>
      </c>
      <c r="G11" s="60">
        <f>E11*F11/100</f>
        <v>0</v>
      </c>
    </row>
    <row r="12" spans="1:8">
      <c r="A12" s="56">
        <v>6</v>
      </c>
      <c r="B12" s="57" t="s">
        <v>88</v>
      </c>
      <c r="C12" s="57"/>
      <c r="D12" s="57"/>
      <c r="E12" s="58">
        <v>3</v>
      </c>
      <c r="F12" s="59">
        <f>SUM(G10:G10)</f>
        <v>0</v>
      </c>
      <c r="G12" s="60">
        <f>E12*F12/100</f>
        <v>0</v>
      </c>
    </row>
    <row r="13" spans="1:8">
      <c r="A13" s="56">
        <v>7</v>
      </c>
      <c r="B13" s="57" t="s">
        <v>89</v>
      </c>
      <c r="C13" s="57"/>
      <c r="D13" s="57"/>
      <c r="E13" s="58"/>
      <c r="F13" s="59"/>
      <c r="G13" s="60">
        <f>SUM(G113)</f>
        <v>0</v>
      </c>
      <c r="H13" s="44">
        <f>SUM(G10:G12)</f>
        <v>0</v>
      </c>
    </row>
    <row r="14" spans="1:8" ht="15.75" thickBot="1">
      <c r="A14" s="56">
        <v>8</v>
      </c>
      <c r="B14" s="57" t="s">
        <v>99</v>
      </c>
      <c r="C14" s="57"/>
      <c r="D14" s="57"/>
      <c r="E14" s="58">
        <v>6</v>
      </c>
      <c r="F14" s="59">
        <f>SUM(G13:H13)</f>
        <v>0</v>
      </c>
      <c r="G14" s="60">
        <f>E14*F14/100</f>
        <v>0</v>
      </c>
    </row>
    <row r="15" spans="1:8">
      <c r="A15" s="61">
        <v>9</v>
      </c>
      <c r="B15" s="62" t="s">
        <v>90</v>
      </c>
      <c r="C15" s="62"/>
      <c r="D15" s="62"/>
      <c r="E15" s="63"/>
      <c r="F15" s="64"/>
      <c r="G15" s="65">
        <f>SUM(G7:G8)</f>
        <v>0</v>
      </c>
    </row>
    <row r="16" spans="1:8">
      <c r="A16" s="56">
        <v>10</v>
      </c>
      <c r="B16" s="57" t="s">
        <v>91</v>
      </c>
      <c r="C16" s="57"/>
      <c r="D16" s="57"/>
      <c r="E16" s="58"/>
      <c r="F16" s="59"/>
      <c r="G16" s="60">
        <f>SUM(G9:G14)</f>
        <v>0</v>
      </c>
    </row>
    <row r="17" spans="1:8" ht="15.75" thickBot="1">
      <c r="A17" s="56">
        <v>11</v>
      </c>
      <c r="B17" s="57" t="s">
        <v>92</v>
      </c>
      <c r="C17" s="57"/>
      <c r="D17" s="57"/>
      <c r="E17" s="58"/>
      <c r="F17" s="59"/>
      <c r="G17" s="60">
        <f>SUM(G116)</f>
        <v>0</v>
      </c>
    </row>
    <row r="18" spans="1:8">
      <c r="A18" s="66">
        <v>12</v>
      </c>
      <c r="B18" s="67" t="s">
        <v>101</v>
      </c>
      <c r="C18" s="67"/>
      <c r="D18" s="67"/>
      <c r="E18" s="68"/>
      <c r="F18" s="69"/>
      <c r="G18" s="70">
        <f>SUM(G15:G17)</f>
        <v>0</v>
      </c>
      <c r="H18" s="44">
        <f>SUM(G18:G18)</f>
        <v>0</v>
      </c>
    </row>
    <row r="19" spans="1:8">
      <c r="A19" s="71"/>
      <c r="B19" s="72"/>
      <c r="C19" s="72"/>
      <c r="D19" s="72"/>
      <c r="E19" s="73"/>
      <c r="F19" s="74"/>
      <c r="G19" s="75"/>
    </row>
    <row r="20" spans="1:8">
      <c r="A20" s="56">
        <v>13</v>
      </c>
      <c r="B20" s="57" t="s">
        <v>93</v>
      </c>
      <c r="C20" s="57"/>
      <c r="D20" s="57"/>
      <c r="E20" s="58"/>
      <c r="F20" s="59"/>
      <c r="G20" s="60"/>
    </row>
    <row r="21" spans="1:8">
      <c r="A21" s="56">
        <v>14</v>
      </c>
      <c r="B21" s="57" t="s">
        <v>94</v>
      </c>
      <c r="C21" s="57"/>
      <c r="D21" s="57"/>
      <c r="E21" s="58"/>
      <c r="F21" s="59"/>
      <c r="G21" s="60"/>
    </row>
    <row r="22" spans="1:8" ht="15.75" thickBot="1">
      <c r="A22" s="56">
        <v>16</v>
      </c>
      <c r="B22" s="57" t="s">
        <v>98</v>
      </c>
      <c r="C22" s="57"/>
      <c r="D22" s="57"/>
      <c r="E22" s="58"/>
      <c r="F22" s="59"/>
      <c r="G22" s="60"/>
    </row>
    <row r="23" spans="1:8">
      <c r="A23" s="61">
        <v>18</v>
      </c>
      <c r="B23" s="62" t="s">
        <v>95</v>
      </c>
      <c r="C23" s="62"/>
      <c r="D23" s="62"/>
      <c r="E23" s="63"/>
      <c r="F23" s="64"/>
      <c r="G23" s="65">
        <f>SUM(G18:G22)</f>
        <v>0</v>
      </c>
    </row>
    <row r="24" spans="1:8" ht="15.75" thickBot="1">
      <c r="A24" s="56">
        <v>19</v>
      </c>
      <c r="B24" s="57" t="s">
        <v>96</v>
      </c>
      <c r="C24" s="57"/>
      <c r="D24" s="57"/>
      <c r="E24" s="58">
        <v>21</v>
      </c>
      <c r="F24" s="59">
        <f>SUM(G23:G23)</f>
        <v>0</v>
      </c>
      <c r="G24" s="60">
        <f>E24*F24/100</f>
        <v>0</v>
      </c>
    </row>
    <row r="25" spans="1:8" ht="16.5" thickTop="1" thickBot="1">
      <c r="A25" s="76">
        <v>20</v>
      </c>
      <c r="B25" s="77" t="s">
        <v>97</v>
      </c>
      <c r="C25" s="77"/>
      <c r="D25" s="77"/>
      <c r="E25" s="78"/>
      <c r="F25" s="79"/>
      <c r="G25" s="80">
        <f>SUM(G23:G24)</f>
        <v>0</v>
      </c>
    </row>
    <row r="28" spans="1:8" ht="21" thickBot="1">
      <c r="A28" s="42" t="s">
        <v>78</v>
      </c>
      <c r="B28" s="42"/>
      <c r="C28" s="42"/>
      <c r="D28" s="42"/>
      <c r="E28" s="42"/>
      <c r="F28" s="42"/>
      <c r="G28" s="42"/>
    </row>
    <row r="29" spans="1:8" ht="15.75" thickBot="1">
      <c r="A29" s="22" t="s">
        <v>66</v>
      </c>
      <c r="B29" s="20" t="s">
        <v>67</v>
      </c>
      <c r="C29" s="19" t="s">
        <v>68</v>
      </c>
      <c r="D29" s="19" t="s">
        <v>69</v>
      </c>
      <c r="E29" s="21" t="s">
        <v>70</v>
      </c>
      <c r="F29" s="21" t="s">
        <v>71</v>
      </c>
      <c r="G29" s="23" t="s">
        <v>72</v>
      </c>
    </row>
    <row r="30" spans="1:8" ht="15.75">
      <c r="A30" s="24" t="s">
        <v>73</v>
      </c>
      <c r="B30" s="25"/>
      <c r="C30" s="26"/>
      <c r="D30" s="26"/>
      <c r="E30" s="27"/>
      <c r="F30" s="27"/>
      <c r="G30" s="28"/>
    </row>
    <row r="31" spans="1:8">
      <c r="A31" s="29">
        <v>1</v>
      </c>
      <c r="B31" s="8">
        <v>712119</v>
      </c>
      <c r="C31" s="7" t="s">
        <v>105</v>
      </c>
      <c r="D31" s="7" t="s">
        <v>0</v>
      </c>
      <c r="E31" s="9">
        <v>1</v>
      </c>
      <c r="F31" s="9"/>
      <c r="G31" s="30">
        <f t="shared" ref="G31:G34" si="0">E31*F31</f>
        <v>0</v>
      </c>
    </row>
    <row r="32" spans="1:8">
      <c r="A32" s="29">
        <v>2</v>
      </c>
      <c r="B32" s="8">
        <v>712119</v>
      </c>
      <c r="C32" s="7" t="s">
        <v>1</v>
      </c>
      <c r="D32" s="7" t="s">
        <v>0</v>
      </c>
      <c r="E32" s="9">
        <v>1</v>
      </c>
      <c r="F32" s="9"/>
      <c r="G32" s="30">
        <f t="shared" si="0"/>
        <v>0</v>
      </c>
    </row>
    <row r="33" spans="1:7">
      <c r="A33" s="29">
        <v>3</v>
      </c>
      <c r="B33" s="8">
        <v>712119</v>
      </c>
      <c r="C33" s="7" t="s">
        <v>106</v>
      </c>
      <c r="D33" s="7" t="s">
        <v>0</v>
      </c>
      <c r="E33" s="9">
        <v>1</v>
      </c>
      <c r="F33" s="9"/>
      <c r="G33" s="30">
        <f t="shared" si="0"/>
        <v>0</v>
      </c>
    </row>
    <row r="34" spans="1:7" ht="15.75" thickBot="1">
      <c r="A34" s="31">
        <v>4</v>
      </c>
      <c r="B34" s="11">
        <v>712119</v>
      </c>
      <c r="C34" s="10" t="s">
        <v>107</v>
      </c>
      <c r="D34" s="10" t="s">
        <v>0</v>
      </c>
      <c r="E34" s="12">
        <v>1</v>
      </c>
      <c r="F34" s="12"/>
      <c r="G34" s="32">
        <f t="shared" si="0"/>
        <v>0</v>
      </c>
    </row>
    <row r="35" spans="1:7">
      <c r="A35" s="33"/>
      <c r="B35" s="14"/>
      <c r="C35" s="13" t="s">
        <v>74</v>
      </c>
      <c r="D35" s="13"/>
      <c r="E35" s="15"/>
      <c r="F35" s="15"/>
      <c r="G35" s="34">
        <f>SUM(G31:G34)</f>
        <v>0</v>
      </c>
    </row>
    <row r="36" spans="1:7" ht="15.75">
      <c r="A36" s="35" t="s">
        <v>75</v>
      </c>
      <c r="B36" s="17"/>
      <c r="C36" s="16"/>
      <c r="D36" s="16"/>
      <c r="E36" s="18"/>
      <c r="F36" s="18"/>
      <c r="G36" s="36"/>
    </row>
    <row r="37" spans="1:7">
      <c r="A37" s="29">
        <v>5</v>
      </c>
      <c r="B37" s="8">
        <v>101105</v>
      </c>
      <c r="C37" s="7" t="s">
        <v>3</v>
      </c>
      <c r="D37" s="7" t="s">
        <v>2</v>
      </c>
      <c r="E37" s="9">
        <v>90</v>
      </c>
      <c r="F37" s="9"/>
      <c r="G37" s="30">
        <f t="shared" ref="G37:G49" si="1">E37*F37</f>
        <v>0</v>
      </c>
    </row>
    <row r="38" spans="1:7">
      <c r="A38" s="29">
        <v>6</v>
      </c>
      <c r="B38" s="8">
        <v>101106</v>
      </c>
      <c r="C38" s="7" t="s">
        <v>4</v>
      </c>
      <c r="D38" s="7" t="s">
        <v>2</v>
      </c>
      <c r="E38" s="9">
        <v>50</v>
      </c>
      <c r="F38" s="9"/>
      <c r="G38" s="30">
        <f t="shared" si="1"/>
        <v>0</v>
      </c>
    </row>
    <row r="39" spans="1:7">
      <c r="A39" s="29">
        <v>7</v>
      </c>
      <c r="B39" s="8">
        <v>101306</v>
      </c>
      <c r="C39" s="7" t="s">
        <v>5</v>
      </c>
      <c r="D39" s="7" t="s">
        <v>2</v>
      </c>
      <c r="E39" s="9">
        <v>30</v>
      </c>
      <c r="F39" s="9"/>
      <c r="G39" s="30">
        <f t="shared" si="1"/>
        <v>0</v>
      </c>
    </row>
    <row r="40" spans="1:7">
      <c r="A40" s="29">
        <v>8</v>
      </c>
      <c r="B40" s="8">
        <v>101307</v>
      </c>
      <c r="C40" s="7" t="s">
        <v>6</v>
      </c>
      <c r="D40" s="7" t="s">
        <v>2</v>
      </c>
      <c r="E40" s="9">
        <v>20</v>
      </c>
      <c r="F40" s="9"/>
      <c r="G40" s="30">
        <f t="shared" si="1"/>
        <v>0</v>
      </c>
    </row>
    <row r="41" spans="1:7">
      <c r="A41" s="29">
        <v>9</v>
      </c>
      <c r="B41" s="8">
        <v>513132</v>
      </c>
      <c r="C41" s="7" t="s">
        <v>7</v>
      </c>
      <c r="D41" s="7" t="s">
        <v>0</v>
      </c>
      <c r="E41" s="9">
        <v>2</v>
      </c>
      <c r="F41" s="9"/>
      <c r="G41" s="30">
        <f t="shared" si="1"/>
        <v>0</v>
      </c>
    </row>
    <row r="42" spans="1:7">
      <c r="A42" s="29">
        <v>10</v>
      </c>
      <c r="B42" s="8">
        <v>513117</v>
      </c>
      <c r="C42" s="7" t="s">
        <v>8</v>
      </c>
      <c r="D42" s="7" t="s">
        <v>0</v>
      </c>
      <c r="E42" s="9">
        <v>10</v>
      </c>
      <c r="F42" s="9"/>
      <c r="G42" s="30">
        <f t="shared" si="1"/>
        <v>0</v>
      </c>
    </row>
    <row r="43" spans="1:7">
      <c r="A43" s="29">
        <v>11</v>
      </c>
      <c r="B43" s="8">
        <v>513135</v>
      </c>
      <c r="C43" s="7" t="s">
        <v>9</v>
      </c>
      <c r="D43" s="7" t="s">
        <v>0</v>
      </c>
      <c r="E43" s="9">
        <v>3</v>
      </c>
      <c r="F43" s="9"/>
      <c r="G43" s="30">
        <f t="shared" si="1"/>
        <v>0</v>
      </c>
    </row>
    <row r="44" spans="1:7">
      <c r="A44" s="29">
        <v>12</v>
      </c>
      <c r="B44" s="8">
        <v>513114</v>
      </c>
      <c r="C44" s="7" t="s">
        <v>10</v>
      </c>
      <c r="D44" s="7" t="s">
        <v>0</v>
      </c>
      <c r="E44" s="9">
        <v>1</v>
      </c>
      <c r="F44" s="9"/>
      <c r="G44" s="30">
        <f t="shared" si="1"/>
        <v>0</v>
      </c>
    </row>
    <row r="45" spans="1:7">
      <c r="A45" s="29">
        <v>13</v>
      </c>
      <c r="B45" s="8">
        <v>311117</v>
      </c>
      <c r="C45" s="7" t="s">
        <v>11</v>
      </c>
      <c r="D45" s="7" t="s">
        <v>0</v>
      </c>
      <c r="E45" s="9">
        <v>3</v>
      </c>
      <c r="F45" s="9"/>
      <c r="G45" s="30">
        <f t="shared" si="1"/>
        <v>0</v>
      </c>
    </row>
    <row r="46" spans="1:7">
      <c r="A46" s="29">
        <v>14</v>
      </c>
      <c r="B46" s="8">
        <v>311115</v>
      </c>
      <c r="C46" s="7" t="s">
        <v>111</v>
      </c>
      <c r="D46" s="7" t="s">
        <v>0</v>
      </c>
      <c r="E46" s="9">
        <v>25</v>
      </c>
      <c r="F46" s="9"/>
      <c r="G46" s="30">
        <f t="shared" si="1"/>
        <v>0</v>
      </c>
    </row>
    <row r="47" spans="1:7">
      <c r="A47" s="29">
        <v>15</v>
      </c>
      <c r="B47" s="8">
        <v>311316</v>
      </c>
      <c r="C47" s="7" t="s">
        <v>12</v>
      </c>
      <c r="D47" s="7" t="s">
        <v>0</v>
      </c>
      <c r="E47" s="9">
        <v>2</v>
      </c>
      <c r="F47" s="9"/>
      <c r="G47" s="30">
        <f t="shared" si="1"/>
        <v>0</v>
      </c>
    </row>
    <row r="48" spans="1:7">
      <c r="A48" s="29">
        <v>16</v>
      </c>
      <c r="B48" s="8">
        <v>311321</v>
      </c>
      <c r="C48" s="7" t="s">
        <v>13</v>
      </c>
      <c r="D48" s="7" t="s">
        <v>0</v>
      </c>
      <c r="E48" s="9">
        <v>1</v>
      </c>
      <c r="F48" s="9"/>
      <c r="G48" s="30">
        <f t="shared" si="1"/>
        <v>0</v>
      </c>
    </row>
    <row r="49" spans="1:7">
      <c r="A49" s="29">
        <v>17</v>
      </c>
      <c r="B49" s="8">
        <v>312111</v>
      </c>
      <c r="C49" s="7" t="s">
        <v>14</v>
      </c>
      <c r="D49" s="7" t="s">
        <v>0</v>
      </c>
      <c r="E49" s="9">
        <v>1</v>
      </c>
      <c r="F49" s="9"/>
      <c r="G49" s="30">
        <f t="shared" si="1"/>
        <v>0</v>
      </c>
    </row>
    <row r="50" spans="1:7">
      <c r="A50" s="29">
        <v>18</v>
      </c>
      <c r="B50" s="8">
        <v>312114</v>
      </c>
      <c r="C50" s="7" t="s">
        <v>15</v>
      </c>
      <c r="D50" s="7" t="s">
        <v>0</v>
      </c>
      <c r="E50" s="9">
        <v>1</v>
      </c>
      <c r="F50" s="9"/>
      <c r="G50" s="30">
        <f t="shared" ref="G50:G75" si="2">E50*F50</f>
        <v>0</v>
      </c>
    </row>
    <row r="51" spans="1:7">
      <c r="A51" s="29">
        <v>19</v>
      </c>
      <c r="B51" s="8">
        <v>322113</v>
      </c>
      <c r="C51" s="7" t="s">
        <v>16</v>
      </c>
      <c r="D51" s="7" t="s">
        <v>2</v>
      </c>
      <c r="E51" s="9">
        <v>10</v>
      </c>
      <c r="F51" s="9"/>
      <c r="G51" s="30">
        <f t="shared" si="2"/>
        <v>0</v>
      </c>
    </row>
    <row r="52" spans="1:7">
      <c r="A52" s="29">
        <v>20</v>
      </c>
      <c r="B52" s="8">
        <v>252</v>
      </c>
      <c r="C52" s="7" t="s">
        <v>17</v>
      </c>
      <c r="D52" s="7" t="s">
        <v>0</v>
      </c>
      <c r="E52" s="9">
        <v>2</v>
      </c>
      <c r="F52" s="9"/>
      <c r="G52" s="30">
        <f t="shared" si="2"/>
        <v>0</v>
      </c>
    </row>
    <row r="53" spans="1:7">
      <c r="A53" s="29">
        <v>21</v>
      </c>
      <c r="B53" s="8">
        <v>321133</v>
      </c>
      <c r="C53" s="7" t="s">
        <v>18</v>
      </c>
      <c r="D53" s="7" t="s">
        <v>2</v>
      </c>
      <c r="E53" s="9">
        <v>30</v>
      </c>
      <c r="F53" s="9"/>
      <c r="G53" s="30">
        <f t="shared" si="2"/>
        <v>0</v>
      </c>
    </row>
    <row r="54" spans="1:7">
      <c r="A54" s="29">
        <v>22</v>
      </c>
      <c r="B54" s="8">
        <v>525115</v>
      </c>
      <c r="C54" s="7" t="s">
        <v>19</v>
      </c>
      <c r="D54" s="7" t="s">
        <v>0</v>
      </c>
      <c r="E54" s="9">
        <v>1</v>
      </c>
      <c r="F54" s="9"/>
      <c r="G54" s="30">
        <f t="shared" si="2"/>
        <v>0</v>
      </c>
    </row>
    <row r="55" spans="1:7">
      <c r="A55" s="29">
        <v>23</v>
      </c>
      <c r="B55" s="8">
        <v>423041</v>
      </c>
      <c r="C55" s="7" t="s">
        <v>20</v>
      </c>
      <c r="D55" s="6"/>
      <c r="E55" s="9">
        <v>10</v>
      </c>
      <c r="F55" s="9"/>
      <c r="G55" s="30">
        <f t="shared" si="2"/>
        <v>0</v>
      </c>
    </row>
    <row r="56" spans="1:7">
      <c r="A56" s="29">
        <v>24</v>
      </c>
      <c r="B56" s="8">
        <v>423011</v>
      </c>
      <c r="C56" s="7" t="s">
        <v>21</v>
      </c>
      <c r="D56" s="7" t="s">
        <v>0</v>
      </c>
      <c r="E56" s="9">
        <v>10</v>
      </c>
      <c r="F56" s="9"/>
      <c r="G56" s="30">
        <f t="shared" si="2"/>
        <v>0</v>
      </c>
    </row>
    <row r="57" spans="1:7">
      <c r="A57" s="29">
        <v>25</v>
      </c>
      <c r="B57" s="8">
        <v>423051</v>
      </c>
      <c r="C57" s="7" t="s">
        <v>22</v>
      </c>
      <c r="D57" s="7" t="s">
        <v>0</v>
      </c>
      <c r="E57" s="9">
        <v>10</v>
      </c>
      <c r="F57" s="9"/>
      <c r="G57" s="30">
        <f t="shared" si="2"/>
        <v>0</v>
      </c>
    </row>
    <row r="58" spans="1:7">
      <c r="A58" s="29">
        <v>26</v>
      </c>
      <c r="B58" s="8">
        <v>425223</v>
      </c>
      <c r="C58" s="7" t="s">
        <v>23</v>
      </c>
      <c r="D58" s="7" t="s">
        <v>0</v>
      </c>
      <c r="E58" s="9">
        <v>1</v>
      </c>
      <c r="F58" s="9"/>
      <c r="G58" s="30">
        <f t="shared" si="2"/>
        <v>0</v>
      </c>
    </row>
    <row r="59" spans="1:7">
      <c r="A59" s="29">
        <v>27</v>
      </c>
      <c r="B59" s="8">
        <v>413030</v>
      </c>
      <c r="C59" s="7" t="s">
        <v>24</v>
      </c>
      <c r="D59" s="6"/>
      <c r="E59" s="9">
        <v>6</v>
      </c>
      <c r="F59" s="9"/>
      <c r="G59" s="30">
        <f t="shared" si="2"/>
        <v>0</v>
      </c>
    </row>
    <row r="60" spans="1:7">
      <c r="A60" s="29">
        <v>28</v>
      </c>
      <c r="B60" s="8">
        <v>413010</v>
      </c>
      <c r="C60" s="7" t="s">
        <v>25</v>
      </c>
      <c r="D60" s="7" t="s">
        <v>0</v>
      </c>
      <c r="E60" s="9">
        <v>6</v>
      </c>
      <c r="F60" s="9"/>
      <c r="G60" s="30">
        <f t="shared" si="2"/>
        <v>0</v>
      </c>
    </row>
    <row r="61" spans="1:7">
      <c r="A61" s="29">
        <v>29</v>
      </c>
      <c r="B61" s="8">
        <v>423051</v>
      </c>
      <c r="C61" s="7" t="s">
        <v>22</v>
      </c>
      <c r="D61" s="7" t="s">
        <v>0</v>
      </c>
      <c r="E61" s="9">
        <v>6</v>
      </c>
      <c r="F61" s="9"/>
      <c r="G61" s="30">
        <f t="shared" si="2"/>
        <v>0</v>
      </c>
    </row>
    <row r="62" spans="1:7">
      <c r="A62" s="29">
        <v>30</v>
      </c>
      <c r="B62" s="8">
        <v>413035</v>
      </c>
      <c r="C62" s="7" t="s">
        <v>26</v>
      </c>
      <c r="D62" s="6"/>
      <c r="E62" s="9">
        <v>1</v>
      </c>
      <c r="F62" s="9"/>
      <c r="G62" s="30">
        <f t="shared" si="2"/>
        <v>0</v>
      </c>
    </row>
    <row r="63" spans="1:7">
      <c r="A63" s="29">
        <v>31</v>
      </c>
      <c r="B63" s="8">
        <v>413015</v>
      </c>
      <c r="C63" s="7" t="s">
        <v>27</v>
      </c>
      <c r="D63" s="7" t="s">
        <v>0</v>
      </c>
      <c r="E63" s="9">
        <v>1</v>
      </c>
      <c r="F63" s="9"/>
      <c r="G63" s="30">
        <f t="shared" si="2"/>
        <v>0</v>
      </c>
    </row>
    <row r="64" spans="1:7">
      <c r="A64" s="29">
        <v>32</v>
      </c>
      <c r="B64" s="8">
        <v>423051</v>
      </c>
      <c r="C64" s="7" t="s">
        <v>22</v>
      </c>
      <c r="D64" s="7" t="s">
        <v>0</v>
      </c>
      <c r="E64" s="9">
        <v>1</v>
      </c>
      <c r="F64" s="9"/>
      <c r="G64" s="30">
        <f t="shared" si="2"/>
        <v>0</v>
      </c>
    </row>
    <row r="65" spans="1:7">
      <c r="A65" s="29">
        <v>33</v>
      </c>
      <c r="B65" s="8">
        <v>413030</v>
      </c>
      <c r="C65" s="7" t="s">
        <v>24</v>
      </c>
      <c r="D65" s="6"/>
      <c r="E65" s="9">
        <v>5</v>
      </c>
      <c r="F65" s="9"/>
      <c r="G65" s="30">
        <f t="shared" si="2"/>
        <v>0</v>
      </c>
    </row>
    <row r="66" spans="1:7">
      <c r="A66" s="29">
        <v>34</v>
      </c>
      <c r="B66" s="8">
        <v>413010</v>
      </c>
      <c r="C66" s="7" t="s">
        <v>25</v>
      </c>
      <c r="D66" s="7" t="s">
        <v>0</v>
      </c>
      <c r="E66" s="9">
        <v>5</v>
      </c>
      <c r="F66" s="9"/>
      <c r="G66" s="30">
        <f t="shared" si="2"/>
        <v>0</v>
      </c>
    </row>
    <row r="67" spans="1:7">
      <c r="A67" s="29">
        <v>35</v>
      </c>
      <c r="B67" s="8">
        <v>423051</v>
      </c>
      <c r="C67" s="7" t="s">
        <v>22</v>
      </c>
      <c r="D67" s="7" t="s">
        <v>0</v>
      </c>
      <c r="E67" s="9">
        <v>5</v>
      </c>
      <c r="F67" s="9"/>
      <c r="G67" s="30">
        <f t="shared" si="2"/>
        <v>0</v>
      </c>
    </row>
    <row r="68" spans="1:7">
      <c r="A68" s="29">
        <v>36</v>
      </c>
      <c r="B68" s="8">
        <v>363011</v>
      </c>
      <c r="C68" s="7" t="s">
        <v>28</v>
      </c>
      <c r="D68" s="7" t="s">
        <v>29</v>
      </c>
      <c r="E68" s="9">
        <v>15</v>
      </c>
      <c r="F68" s="9"/>
      <c r="G68" s="30">
        <f t="shared" si="2"/>
        <v>0</v>
      </c>
    </row>
    <row r="69" spans="1:7">
      <c r="A69" s="29">
        <v>37</v>
      </c>
      <c r="B69" s="8">
        <v>295441</v>
      </c>
      <c r="C69" s="7" t="s">
        <v>30</v>
      </c>
      <c r="D69" s="7" t="s">
        <v>0</v>
      </c>
      <c r="E69" s="9">
        <v>1</v>
      </c>
      <c r="F69" s="9"/>
      <c r="G69" s="30">
        <f t="shared" si="2"/>
        <v>0</v>
      </c>
    </row>
    <row r="70" spans="1:7">
      <c r="A70" s="29">
        <v>38</v>
      </c>
      <c r="B70" s="8">
        <v>295442</v>
      </c>
      <c r="C70" s="7" t="s">
        <v>31</v>
      </c>
      <c r="D70" s="7" t="s">
        <v>0</v>
      </c>
      <c r="E70" s="9">
        <v>1</v>
      </c>
      <c r="F70" s="9"/>
      <c r="G70" s="30">
        <f t="shared" si="2"/>
        <v>0</v>
      </c>
    </row>
    <row r="71" spans="1:7">
      <c r="A71" s="29">
        <v>39</v>
      </c>
      <c r="B71" s="8">
        <v>321132</v>
      </c>
      <c r="C71" s="7" t="s">
        <v>32</v>
      </c>
      <c r="D71" s="7" t="s">
        <v>2</v>
      </c>
      <c r="E71" s="9">
        <v>20</v>
      </c>
      <c r="F71" s="9"/>
      <c r="G71" s="30">
        <f t="shared" si="2"/>
        <v>0</v>
      </c>
    </row>
    <row r="72" spans="1:7">
      <c r="A72" s="29">
        <v>40</v>
      </c>
      <c r="B72" s="8">
        <v>203302</v>
      </c>
      <c r="C72" s="7" t="s">
        <v>33</v>
      </c>
      <c r="D72" s="7" t="s">
        <v>2</v>
      </c>
      <c r="E72" s="9">
        <v>30</v>
      </c>
      <c r="F72" s="9"/>
      <c r="G72" s="30">
        <f t="shared" si="2"/>
        <v>0</v>
      </c>
    </row>
    <row r="73" spans="1:7">
      <c r="A73" s="29">
        <v>41</v>
      </c>
      <c r="B73" s="8">
        <v>204211</v>
      </c>
      <c r="C73" s="7" t="s">
        <v>34</v>
      </c>
      <c r="D73" s="7" t="s">
        <v>2</v>
      </c>
      <c r="E73" s="9">
        <v>15</v>
      </c>
      <c r="F73" s="9"/>
      <c r="G73" s="30">
        <f t="shared" si="2"/>
        <v>0</v>
      </c>
    </row>
    <row r="74" spans="1:7">
      <c r="A74" s="29">
        <v>42</v>
      </c>
      <c r="B74" s="8">
        <v>171107</v>
      </c>
      <c r="C74" s="7" t="s">
        <v>35</v>
      </c>
      <c r="D74" s="7" t="s">
        <v>2</v>
      </c>
      <c r="E74" s="9">
        <v>25</v>
      </c>
      <c r="F74" s="9"/>
      <c r="G74" s="30">
        <f t="shared" si="2"/>
        <v>0</v>
      </c>
    </row>
    <row r="75" spans="1:7" ht="15.75" thickBot="1">
      <c r="A75" s="31">
        <v>43</v>
      </c>
      <c r="B75" s="11">
        <v>101005</v>
      </c>
      <c r="C75" s="10" t="s">
        <v>36</v>
      </c>
      <c r="D75" s="10" t="s">
        <v>2</v>
      </c>
      <c r="E75" s="12">
        <v>10</v>
      </c>
      <c r="F75" s="12"/>
      <c r="G75" s="32">
        <f t="shared" si="2"/>
        <v>0</v>
      </c>
    </row>
    <row r="76" spans="1:7">
      <c r="A76" s="33"/>
      <c r="B76" s="14"/>
      <c r="C76" s="13" t="s">
        <v>74</v>
      </c>
      <c r="D76" s="13"/>
      <c r="E76" s="15"/>
      <c r="F76" s="15"/>
      <c r="G76" s="34">
        <f>SUM(G37:G75)</f>
        <v>0</v>
      </c>
    </row>
    <row r="77" spans="1:7" ht="15.75">
      <c r="A77" s="35" t="s">
        <v>76</v>
      </c>
      <c r="B77" s="17"/>
      <c r="C77" s="16"/>
      <c r="D77" s="16"/>
      <c r="E77" s="18"/>
      <c r="F77" s="18"/>
      <c r="G77" s="36"/>
    </row>
    <row r="78" spans="1:7">
      <c r="A78" s="29">
        <v>44</v>
      </c>
      <c r="B78" s="8">
        <v>210190002</v>
      </c>
      <c r="C78" s="7" t="s">
        <v>38</v>
      </c>
      <c r="D78" s="7" t="s">
        <v>0</v>
      </c>
      <c r="E78" s="9">
        <v>1</v>
      </c>
      <c r="F78" s="9"/>
      <c r="G78" s="30">
        <f t="shared" ref="G78:G98" si="3">E78*F78</f>
        <v>0</v>
      </c>
    </row>
    <row r="79" spans="1:7">
      <c r="A79" s="29">
        <v>45</v>
      </c>
      <c r="B79" s="8">
        <v>210800103</v>
      </c>
      <c r="C79" s="7" t="s">
        <v>39</v>
      </c>
      <c r="D79" s="7" t="s">
        <v>2</v>
      </c>
      <c r="E79" s="9">
        <v>90</v>
      </c>
      <c r="F79" s="9"/>
      <c r="G79" s="30">
        <f t="shared" si="3"/>
        <v>0</v>
      </c>
    </row>
    <row r="80" spans="1:7">
      <c r="A80" s="29">
        <v>46</v>
      </c>
      <c r="B80" s="8">
        <v>210800103</v>
      </c>
      <c r="C80" s="7" t="s">
        <v>39</v>
      </c>
      <c r="D80" s="7" t="s">
        <v>2</v>
      </c>
      <c r="E80" s="9">
        <v>50</v>
      </c>
      <c r="F80" s="9"/>
      <c r="G80" s="30">
        <f t="shared" si="3"/>
        <v>0</v>
      </c>
    </row>
    <row r="81" spans="1:7">
      <c r="A81" s="29">
        <v>47</v>
      </c>
      <c r="B81" s="8">
        <v>210800112</v>
      </c>
      <c r="C81" s="7" t="s">
        <v>40</v>
      </c>
      <c r="D81" s="7" t="s">
        <v>2</v>
      </c>
      <c r="E81" s="9">
        <v>30</v>
      </c>
      <c r="F81" s="9"/>
      <c r="G81" s="30">
        <f t="shared" si="3"/>
        <v>0</v>
      </c>
    </row>
    <row r="82" spans="1:7">
      <c r="A82" s="29">
        <v>48</v>
      </c>
      <c r="B82" s="8">
        <v>210800112</v>
      </c>
      <c r="C82" s="7" t="s">
        <v>40</v>
      </c>
      <c r="D82" s="7" t="s">
        <v>2</v>
      </c>
      <c r="E82" s="9">
        <v>20</v>
      </c>
      <c r="F82" s="9"/>
      <c r="G82" s="30">
        <f t="shared" si="3"/>
        <v>0</v>
      </c>
    </row>
    <row r="83" spans="1:7">
      <c r="A83" s="29">
        <v>49</v>
      </c>
      <c r="B83" s="8">
        <v>210201002</v>
      </c>
      <c r="C83" s="81" t="s">
        <v>41</v>
      </c>
      <c r="D83" s="7" t="s">
        <v>0</v>
      </c>
      <c r="E83" s="9">
        <v>18</v>
      </c>
      <c r="F83" s="9"/>
      <c r="G83" s="30">
        <f t="shared" si="3"/>
        <v>0</v>
      </c>
    </row>
    <row r="84" spans="1:7">
      <c r="A84" s="29">
        <v>50</v>
      </c>
      <c r="B84" s="8">
        <v>210100001</v>
      </c>
      <c r="C84" s="7" t="s">
        <v>45</v>
      </c>
      <c r="D84" s="7" t="s">
        <v>0</v>
      </c>
      <c r="E84" s="9">
        <v>30</v>
      </c>
      <c r="F84" s="9"/>
      <c r="G84" s="30">
        <f t="shared" si="3"/>
        <v>0</v>
      </c>
    </row>
    <row r="85" spans="1:7">
      <c r="A85" s="29">
        <v>51</v>
      </c>
      <c r="B85" s="8">
        <v>210100002</v>
      </c>
      <c r="C85" s="7" t="s">
        <v>46</v>
      </c>
      <c r="D85" s="7" t="s">
        <v>0</v>
      </c>
      <c r="E85" s="9">
        <v>8</v>
      </c>
      <c r="F85" s="9"/>
      <c r="G85" s="30">
        <f t="shared" si="3"/>
        <v>0</v>
      </c>
    </row>
    <row r="86" spans="1:7">
      <c r="A86" s="29">
        <v>52</v>
      </c>
      <c r="B86" s="8">
        <v>210100351</v>
      </c>
      <c r="C86" s="7" t="s">
        <v>47</v>
      </c>
      <c r="D86" s="7" t="s">
        <v>0</v>
      </c>
      <c r="E86" s="9">
        <v>10</v>
      </c>
      <c r="F86" s="9"/>
      <c r="G86" s="30">
        <f t="shared" si="3"/>
        <v>0</v>
      </c>
    </row>
    <row r="87" spans="1:7">
      <c r="A87" s="29">
        <v>53</v>
      </c>
      <c r="B87" s="8">
        <v>210100352</v>
      </c>
      <c r="C87" s="7" t="s">
        <v>48</v>
      </c>
      <c r="D87" s="7" t="s">
        <v>0</v>
      </c>
      <c r="E87" s="9">
        <v>1</v>
      </c>
      <c r="F87" s="9"/>
      <c r="G87" s="30">
        <f t="shared" si="3"/>
        <v>0</v>
      </c>
    </row>
    <row r="88" spans="1:7">
      <c r="A88" s="29">
        <v>54</v>
      </c>
      <c r="B88" s="8">
        <v>210010301</v>
      </c>
      <c r="C88" s="7" t="s">
        <v>49</v>
      </c>
      <c r="D88" s="7" t="s">
        <v>0</v>
      </c>
      <c r="E88" s="9">
        <v>25</v>
      </c>
      <c r="F88" s="9"/>
      <c r="G88" s="30">
        <f t="shared" si="3"/>
        <v>0</v>
      </c>
    </row>
    <row r="89" spans="1:7">
      <c r="A89" s="29">
        <v>55</v>
      </c>
      <c r="B89" s="8">
        <v>210010321</v>
      </c>
      <c r="C89" s="7" t="s">
        <v>50</v>
      </c>
      <c r="D89" s="7" t="s">
        <v>0</v>
      </c>
      <c r="E89" s="9">
        <v>3</v>
      </c>
      <c r="F89" s="9"/>
      <c r="G89" s="30">
        <f t="shared" si="3"/>
        <v>0</v>
      </c>
    </row>
    <row r="90" spans="1:7">
      <c r="A90" s="29">
        <v>56</v>
      </c>
      <c r="B90" s="8">
        <v>210010301</v>
      </c>
      <c r="C90" s="7" t="s">
        <v>49</v>
      </c>
      <c r="D90" s="7" t="s">
        <v>0</v>
      </c>
      <c r="E90" s="9">
        <v>4</v>
      </c>
      <c r="F90" s="9"/>
      <c r="G90" s="30">
        <f t="shared" si="3"/>
        <v>0</v>
      </c>
    </row>
    <row r="91" spans="1:7">
      <c r="A91" s="29">
        <v>57</v>
      </c>
      <c r="B91" s="8">
        <v>210010322</v>
      </c>
      <c r="C91" s="7" t="s">
        <v>51</v>
      </c>
      <c r="D91" s="7" t="s">
        <v>0</v>
      </c>
      <c r="E91" s="9">
        <v>2</v>
      </c>
      <c r="F91" s="9"/>
      <c r="G91" s="30">
        <f t="shared" si="3"/>
        <v>0</v>
      </c>
    </row>
    <row r="92" spans="1:7">
      <c r="A92" s="29">
        <v>58</v>
      </c>
      <c r="B92" s="8">
        <v>210010313</v>
      </c>
      <c r="C92" s="7" t="s">
        <v>52</v>
      </c>
      <c r="D92" s="7" t="s">
        <v>0</v>
      </c>
      <c r="E92" s="9">
        <v>1</v>
      </c>
      <c r="F92" s="9"/>
      <c r="G92" s="30">
        <f t="shared" si="3"/>
        <v>0</v>
      </c>
    </row>
    <row r="93" spans="1:7">
      <c r="A93" s="29">
        <v>59</v>
      </c>
      <c r="B93" s="8">
        <v>210010451</v>
      </c>
      <c r="C93" s="7" t="s">
        <v>53</v>
      </c>
      <c r="D93" s="7" t="s">
        <v>0</v>
      </c>
      <c r="E93" s="9">
        <v>1</v>
      </c>
      <c r="F93" s="9"/>
      <c r="G93" s="30">
        <f t="shared" si="3"/>
        <v>0</v>
      </c>
    </row>
    <row r="94" spans="1:7">
      <c r="A94" s="29">
        <v>60</v>
      </c>
      <c r="B94" s="8">
        <v>210010452</v>
      </c>
      <c r="C94" s="7" t="s">
        <v>54</v>
      </c>
      <c r="D94" s="7" t="s">
        <v>0</v>
      </c>
      <c r="E94" s="9">
        <v>1</v>
      </c>
      <c r="F94" s="9"/>
      <c r="G94" s="30">
        <f t="shared" si="3"/>
        <v>0</v>
      </c>
    </row>
    <row r="95" spans="1:7">
      <c r="A95" s="29">
        <v>61</v>
      </c>
      <c r="B95" s="8">
        <v>210010022</v>
      </c>
      <c r="C95" s="7" t="s">
        <v>55</v>
      </c>
      <c r="D95" s="7" t="s">
        <v>2</v>
      </c>
      <c r="E95" s="9">
        <v>10</v>
      </c>
      <c r="F95" s="9"/>
      <c r="G95" s="30">
        <f t="shared" si="3"/>
        <v>0</v>
      </c>
    </row>
    <row r="96" spans="1:7">
      <c r="A96" s="29">
        <v>62</v>
      </c>
      <c r="B96" s="8">
        <v>210020652</v>
      </c>
      <c r="C96" s="7" t="s">
        <v>57</v>
      </c>
      <c r="D96" s="7" t="s">
        <v>0</v>
      </c>
      <c r="E96" s="9">
        <v>1</v>
      </c>
      <c r="F96" s="9"/>
      <c r="G96" s="30">
        <f t="shared" si="3"/>
        <v>0</v>
      </c>
    </row>
    <row r="97" spans="1:7">
      <c r="A97" s="29">
        <v>63</v>
      </c>
      <c r="B97" s="8">
        <v>210020952</v>
      </c>
      <c r="C97" s="7" t="s">
        <v>58</v>
      </c>
      <c r="D97" s="7" t="s">
        <v>0</v>
      </c>
      <c r="E97" s="9">
        <v>2</v>
      </c>
      <c r="F97" s="9"/>
      <c r="G97" s="30">
        <f t="shared" si="3"/>
        <v>0</v>
      </c>
    </row>
    <row r="98" spans="1:7">
      <c r="A98" s="29">
        <v>64</v>
      </c>
      <c r="B98" s="8">
        <v>210010002</v>
      </c>
      <c r="C98" s="7" t="s">
        <v>59</v>
      </c>
      <c r="D98" s="7" t="s">
        <v>2</v>
      </c>
      <c r="E98" s="9">
        <v>30</v>
      </c>
      <c r="F98" s="9"/>
      <c r="G98" s="30">
        <f t="shared" si="3"/>
        <v>0</v>
      </c>
    </row>
    <row r="99" spans="1:7">
      <c r="A99" s="29">
        <v>66</v>
      </c>
      <c r="B99" s="8">
        <v>210111011</v>
      </c>
      <c r="C99" s="7" t="s">
        <v>44</v>
      </c>
      <c r="D99" s="7" t="s">
        <v>0</v>
      </c>
      <c r="E99" s="9">
        <v>10</v>
      </c>
      <c r="F99" s="9"/>
      <c r="G99" s="30">
        <f t="shared" ref="G99:G112" si="4">E99*F99</f>
        <v>0</v>
      </c>
    </row>
    <row r="100" spans="1:7">
      <c r="A100" s="29">
        <v>67</v>
      </c>
      <c r="B100" s="8">
        <v>210111106</v>
      </c>
      <c r="C100" s="7" t="s">
        <v>60</v>
      </c>
      <c r="D100" s="7" t="s">
        <v>0</v>
      </c>
      <c r="E100" s="9">
        <v>1</v>
      </c>
      <c r="F100" s="9"/>
      <c r="G100" s="30">
        <f t="shared" si="4"/>
        <v>0</v>
      </c>
    </row>
    <row r="101" spans="1:7">
      <c r="A101" s="29">
        <v>68</v>
      </c>
      <c r="B101" s="8">
        <v>210110045</v>
      </c>
      <c r="C101" s="7" t="s">
        <v>43</v>
      </c>
      <c r="D101" s="7" t="s">
        <v>0</v>
      </c>
      <c r="E101" s="9">
        <v>6</v>
      </c>
      <c r="F101" s="9"/>
      <c r="G101" s="30">
        <f t="shared" si="4"/>
        <v>0</v>
      </c>
    </row>
    <row r="102" spans="1:7">
      <c r="A102" s="29">
        <v>69</v>
      </c>
      <c r="B102" s="8">
        <v>210110043</v>
      </c>
      <c r="C102" s="7" t="s">
        <v>42</v>
      </c>
      <c r="D102" s="7" t="s">
        <v>0</v>
      </c>
      <c r="E102" s="9">
        <v>1</v>
      </c>
      <c r="F102" s="9"/>
      <c r="G102" s="30">
        <f t="shared" si="4"/>
        <v>0</v>
      </c>
    </row>
    <row r="103" spans="1:7">
      <c r="A103" s="29">
        <v>70</v>
      </c>
      <c r="B103" s="8">
        <v>210110045</v>
      </c>
      <c r="C103" s="7" t="s">
        <v>43</v>
      </c>
      <c r="D103" s="7" t="s">
        <v>0</v>
      </c>
      <c r="E103" s="9">
        <v>5</v>
      </c>
      <c r="F103" s="9"/>
      <c r="G103" s="30">
        <f t="shared" si="4"/>
        <v>0</v>
      </c>
    </row>
    <row r="104" spans="1:7">
      <c r="A104" s="29">
        <v>71</v>
      </c>
      <c r="B104" s="8">
        <v>210020133</v>
      </c>
      <c r="C104" s="7" t="s">
        <v>56</v>
      </c>
      <c r="D104" s="7" t="s">
        <v>2</v>
      </c>
      <c r="E104" s="9">
        <v>15</v>
      </c>
      <c r="F104" s="9"/>
      <c r="G104" s="30">
        <f t="shared" si="4"/>
        <v>0</v>
      </c>
    </row>
    <row r="105" spans="1:7">
      <c r="A105" s="29">
        <v>72</v>
      </c>
      <c r="B105" s="8">
        <v>210220321</v>
      </c>
      <c r="C105" s="7" t="s">
        <v>61</v>
      </c>
      <c r="D105" s="7" t="s">
        <v>0</v>
      </c>
      <c r="E105" s="9">
        <v>1</v>
      </c>
      <c r="F105" s="9"/>
      <c r="G105" s="30">
        <f t="shared" si="4"/>
        <v>0</v>
      </c>
    </row>
    <row r="106" spans="1:7">
      <c r="A106" s="29">
        <v>73</v>
      </c>
      <c r="B106" s="8">
        <v>210010002</v>
      </c>
      <c r="C106" s="7" t="s">
        <v>59</v>
      </c>
      <c r="D106" s="7" t="s">
        <v>2</v>
      </c>
      <c r="E106" s="9">
        <v>20</v>
      </c>
      <c r="F106" s="9"/>
      <c r="G106" s="30">
        <f t="shared" si="4"/>
        <v>0</v>
      </c>
    </row>
    <row r="107" spans="1:7">
      <c r="A107" s="29">
        <v>74</v>
      </c>
      <c r="B107" s="8">
        <v>210850030</v>
      </c>
      <c r="C107" s="7" t="s">
        <v>62</v>
      </c>
      <c r="D107" s="7" t="s">
        <v>2</v>
      </c>
      <c r="E107" s="9">
        <v>30</v>
      </c>
      <c r="F107" s="9"/>
      <c r="G107" s="30">
        <f t="shared" si="4"/>
        <v>0</v>
      </c>
    </row>
    <row r="108" spans="1:7">
      <c r="A108" s="29">
        <v>75</v>
      </c>
      <c r="B108" s="8">
        <v>210860281</v>
      </c>
      <c r="C108" s="7" t="s">
        <v>63</v>
      </c>
      <c r="D108" s="7" t="s">
        <v>2</v>
      </c>
      <c r="E108" s="9">
        <v>15</v>
      </c>
      <c r="F108" s="9"/>
      <c r="G108" s="30">
        <f t="shared" si="4"/>
        <v>0</v>
      </c>
    </row>
    <row r="109" spans="1:7">
      <c r="A109" s="29">
        <v>76</v>
      </c>
      <c r="B109" s="8">
        <v>210100002</v>
      </c>
      <c r="C109" s="7" t="s">
        <v>46</v>
      </c>
      <c r="D109" s="7" t="s">
        <v>0</v>
      </c>
      <c r="E109" s="9">
        <v>15</v>
      </c>
      <c r="F109" s="9"/>
      <c r="G109" s="30">
        <f t="shared" si="4"/>
        <v>0</v>
      </c>
    </row>
    <row r="110" spans="1:7">
      <c r="A110" s="29">
        <v>77</v>
      </c>
      <c r="B110" s="8">
        <v>210100001</v>
      </c>
      <c r="C110" s="7" t="s">
        <v>45</v>
      </c>
      <c r="D110" s="7" t="s">
        <v>0</v>
      </c>
      <c r="E110" s="9">
        <v>210</v>
      </c>
      <c r="F110" s="9"/>
      <c r="G110" s="30">
        <f t="shared" si="4"/>
        <v>0</v>
      </c>
    </row>
    <row r="111" spans="1:7">
      <c r="A111" s="29">
        <v>78</v>
      </c>
      <c r="B111" s="8">
        <v>210800851</v>
      </c>
      <c r="C111" s="7" t="s">
        <v>37</v>
      </c>
      <c r="D111" s="7" t="s">
        <v>2</v>
      </c>
      <c r="E111" s="9">
        <v>25</v>
      </c>
      <c r="F111" s="9"/>
      <c r="G111" s="30">
        <f t="shared" si="4"/>
        <v>0</v>
      </c>
    </row>
    <row r="112" spans="1:7" ht="15.75" thickBot="1">
      <c r="A112" s="31">
        <v>79</v>
      </c>
      <c r="B112" s="11">
        <v>210810048</v>
      </c>
      <c r="C112" s="10" t="s">
        <v>64</v>
      </c>
      <c r="D112" s="10" t="s">
        <v>2</v>
      </c>
      <c r="E112" s="12">
        <v>10</v>
      </c>
      <c r="F112" s="12"/>
      <c r="G112" s="32">
        <f t="shared" si="4"/>
        <v>0</v>
      </c>
    </row>
    <row r="113" spans="1:7">
      <c r="A113" s="33"/>
      <c r="B113" s="14"/>
      <c r="C113" s="13" t="s">
        <v>74</v>
      </c>
      <c r="D113" s="13"/>
      <c r="E113" s="15"/>
      <c r="F113" s="15"/>
      <c r="G113" s="34">
        <f>SUM(G78:G112)</f>
        <v>0</v>
      </c>
    </row>
    <row r="114" spans="1:7" ht="15.75">
      <c r="A114" s="35" t="s">
        <v>77</v>
      </c>
      <c r="B114" s="17"/>
      <c r="C114" s="16"/>
      <c r="D114" s="16"/>
      <c r="E114" s="18"/>
      <c r="F114" s="18"/>
      <c r="G114" s="36"/>
    </row>
    <row r="115" spans="1:7">
      <c r="A115" s="29">
        <v>80</v>
      </c>
      <c r="B115" s="8">
        <v>218009001</v>
      </c>
      <c r="C115" s="7" t="s">
        <v>65</v>
      </c>
      <c r="D115" s="7" t="s">
        <v>0</v>
      </c>
      <c r="E115" s="9">
        <v>18</v>
      </c>
      <c r="F115" s="9"/>
      <c r="G115" s="30">
        <f t="shared" ref="G115" si="5">E115*F115</f>
        <v>0</v>
      </c>
    </row>
    <row r="116" spans="1:7" ht="15.75" thickBot="1">
      <c r="A116" s="37"/>
      <c r="B116" s="38"/>
      <c r="C116" s="39" t="s">
        <v>74</v>
      </c>
      <c r="D116" s="39"/>
      <c r="E116" s="40"/>
      <c r="F116" s="40"/>
      <c r="G116" s="41">
        <f>SUM(G115:G115)</f>
        <v>0</v>
      </c>
    </row>
    <row r="117" spans="1:7">
      <c r="B117" s="1" t="s">
        <v>108</v>
      </c>
    </row>
    <row r="118" spans="1:7">
      <c r="B118" s="1" t="s">
        <v>100</v>
      </c>
    </row>
    <row r="119" spans="1:7">
      <c r="B119" s="1" t="s">
        <v>109</v>
      </c>
    </row>
  </sheetData>
  <pageMargins left="0.31496062992125984" right="0.27559055118110237" top="0.78740157480314965" bottom="0.78740157480314965" header="0.31496062992125984" footer="0.31496062992125984"/>
  <pageSetup paperSize="9" orientation="portrait" r:id="rId1"/>
  <headerFooter>
    <oddFooter>&amp;C&amp;P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Rekapitulace+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</dc:creator>
  <cp:lastModifiedBy>ELFY</cp:lastModifiedBy>
  <cp:lastPrinted>2016-12-02T11:18:04Z</cp:lastPrinted>
  <dcterms:created xsi:type="dcterms:W3CDTF">2016-12-02T07:36:46Z</dcterms:created>
  <dcterms:modified xsi:type="dcterms:W3CDTF">2016-12-02T11:22:27Z</dcterms:modified>
</cp:coreProperties>
</file>